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ĐL71ky1" sheetId="2" r:id="rId1"/>
  </sheets>
  <definedNames>
    <definedName name="_xlnm.Print_Area" localSheetId="0">ĐL71ky1!$A$1:$M$63</definedName>
    <definedName name="_xlnm.Print_Titles" localSheetId="0">ĐL71ky1!$5:$6</definedName>
  </definedNames>
  <calcPr calcId="152511"/>
</workbook>
</file>

<file path=xl/calcChain.xml><?xml version="1.0" encoding="utf-8"?>
<calcChain xmlns="http://schemas.openxmlformats.org/spreadsheetml/2006/main">
  <c r="L27" i="2" l="1"/>
  <c r="I27" i="2"/>
  <c r="J27" i="2" s="1"/>
  <c r="L7" i="2" l="1"/>
  <c r="I7" i="2" l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L25" i="2" l="1"/>
  <c r="L26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J25" i="2"/>
  <c r="J26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47" i="2"/>
  <c r="L48" i="2"/>
  <c r="J48" i="2" l="1"/>
  <c r="J47" i="2"/>
  <c r="J46" i="2"/>
  <c r="J45" i="2"/>
  <c r="J44" i="2"/>
  <c r="J43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</calcChain>
</file>

<file path=xl/sharedStrings.xml><?xml version="1.0" encoding="utf-8"?>
<sst xmlns="http://schemas.openxmlformats.org/spreadsheetml/2006/main" count="124" uniqueCount="107">
  <si>
    <t>M1</t>
  </si>
  <si>
    <t>M2</t>
  </si>
  <si>
    <t>M3</t>
  </si>
  <si>
    <t>M4</t>
  </si>
  <si>
    <t>M5</t>
  </si>
  <si>
    <t>TBC</t>
  </si>
  <si>
    <t>NGƯỜI LẬP</t>
  </si>
  <si>
    <t>Đặng Công Danh</t>
  </si>
  <si>
    <t xml:space="preserve">* Tæng sè xÕp lo¹i: </t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</si>
  <si>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</si>
  <si>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</si>
  <si>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</si>
  <si>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</si>
  <si>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>Lai Xuân Bình</t>
  </si>
  <si>
    <t>Duy</t>
  </si>
  <si>
    <t>Huy</t>
  </si>
  <si>
    <t>Đỗ Văn</t>
  </si>
  <si>
    <t>Tùng</t>
  </si>
  <si>
    <t>XL học tập</t>
  </si>
  <si>
    <t>Điểm rèn luyện</t>
  </si>
  <si>
    <t>Xếp loại rèn luyện</t>
  </si>
  <si>
    <t>Ghi chú</t>
  </si>
  <si>
    <t>Lưu Tuấn</t>
  </si>
  <si>
    <t xml:space="preserve">Anh </t>
  </si>
  <si>
    <t>Trịnh Tuấn</t>
  </si>
  <si>
    <t>Chinh</t>
  </si>
  <si>
    <t>Phạm Mạnh</t>
  </si>
  <si>
    <t>Hoàng Hải</t>
  </si>
  <si>
    <t xml:space="preserve">Dương </t>
  </si>
  <si>
    <t>Phạm Sĩ Ánh</t>
  </si>
  <si>
    <t>Hoàng Tiến</t>
  </si>
  <si>
    <t>Đạt</t>
  </si>
  <si>
    <t>Bùi Duy</t>
  </si>
  <si>
    <t>Đồng</t>
  </si>
  <si>
    <t>Nguyễn Danh</t>
  </si>
  <si>
    <t xml:space="preserve">Đức </t>
  </si>
  <si>
    <t xml:space="preserve">Nguyễn Hồng </t>
  </si>
  <si>
    <t xml:space="preserve">Phạm Hữu </t>
  </si>
  <si>
    <t>Hoàng Thanh</t>
  </si>
  <si>
    <t xml:space="preserve">Hải </t>
  </si>
  <si>
    <t>Lê Văn</t>
  </si>
  <si>
    <t>Phạm Văn</t>
  </si>
  <si>
    <t xml:space="preserve">Hậu </t>
  </si>
  <si>
    <t xml:space="preserve">Vũ Đình </t>
  </si>
  <si>
    <t>Nguyễn Duy</t>
  </si>
  <si>
    <t>Hiển</t>
  </si>
  <si>
    <t>Nguyễn Văn</t>
  </si>
  <si>
    <t>Hiệp</t>
  </si>
  <si>
    <t xml:space="preserve">Phạm Đức </t>
  </si>
  <si>
    <t>Hoài</t>
  </si>
  <si>
    <t>Bùi Quang</t>
  </si>
  <si>
    <t>Đặng Trung</t>
  </si>
  <si>
    <t>Kiên</t>
  </si>
  <si>
    <t xml:space="preserve">Bùi Đức </t>
  </si>
  <si>
    <t>Khải</t>
  </si>
  <si>
    <t>Hoàng Tứ</t>
  </si>
  <si>
    <t>Lam</t>
  </si>
  <si>
    <t>Nguyễn Đức</t>
  </si>
  <si>
    <t>Lộc</t>
  </si>
  <si>
    <t>Nguyễn Công</t>
  </si>
  <si>
    <t xml:space="preserve">Nam </t>
  </si>
  <si>
    <t xml:space="preserve">Nguyễn Thế </t>
  </si>
  <si>
    <t xml:space="preserve">Bùi Hữu </t>
  </si>
  <si>
    <t xml:space="preserve">Quảng </t>
  </si>
  <si>
    <t>Sỹ</t>
  </si>
  <si>
    <t>Tân</t>
  </si>
  <si>
    <t>Dương Văn</t>
  </si>
  <si>
    <t xml:space="preserve">Tú </t>
  </si>
  <si>
    <t>Lê Xuân</t>
  </si>
  <si>
    <t>Hà Minh</t>
  </si>
  <si>
    <t>Tuấn</t>
  </si>
  <si>
    <t>Nguyễn Phúc</t>
  </si>
  <si>
    <t>Ngô Bá</t>
  </si>
  <si>
    <t>Nguyễn Gia</t>
  </si>
  <si>
    <t>Tuyên</t>
  </si>
  <si>
    <t>Nguyễn Ngọc</t>
  </si>
  <si>
    <t>Thái</t>
  </si>
  <si>
    <t>Tô Văn</t>
  </si>
  <si>
    <t>Thành</t>
  </si>
  <si>
    <t>Bùi Đức</t>
  </si>
  <si>
    <t xml:space="preserve">Thắng </t>
  </si>
  <si>
    <t>Vũ Đức</t>
  </si>
  <si>
    <t>Phạm Trung</t>
  </si>
  <si>
    <t>Trang</t>
  </si>
  <si>
    <t>Hoàng Quốc</t>
  </si>
  <si>
    <t>Việt</t>
  </si>
  <si>
    <t>Nghề: Kỹ thuật máy lạnh và điều hòa không khí</t>
  </si>
  <si>
    <t>M1: An toàn điện</t>
  </si>
  <si>
    <t>M2: Vẽ kỹ thuật</t>
  </si>
  <si>
    <t>M3: Điện kỹ thuật</t>
  </si>
  <si>
    <t>M4: Tin học</t>
  </si>
  <si>
    <t>M5: Ngoại ngữ</t>
  </si>
  <si>
    <t>H¶i Phßng, ngµy      th¸ng       n¨m 2017</t>
  </si>
  <si>
    <t>Thi lại: M1</t>
  </si>
  <si>
    <t>Thi lại: M2</t>
  </si>
  <si>
    <t>ban gi¸m hiÖu</t>
  </si>
  <si>
    <t>L· §×nh KÕ</t>
  </si>
  <si>
    <t>Thi lại: M3</t>
  </si>
  <si>
    <r>
      <t xml:space="preserve">
</t>
    </r>
    <r>
      <rPr>
        <b/>
        <sz val="14"/>
        <rFont val="Times New Roman"/>
        <family val="1"/>
      </rPr>
      <t xml:space="preserve">ĐIỂM TỔNG KẾT KỲ 1  - LỚP ĐL71
NĂM HỌC 2016 - 2017 </t>
    </r>
  </si>
  <si>
    <t>Hệ đào tạo: Trung cấp nghề</t>
  </si>
  <si>
    <t>Học lại: M1, M2, M3, M4, M5</t>
  </si>
  <si>
    <t>+ Khá: 14/41 = 34,15%</t>
  </si>
  <si>
    <t>+ Trung bình: 6/41 = 14,63%</t>
  </si>
  <si>
    <t>+ TB.Khá: 19/41 = 46,34%</t>
  </si>
  <si>
    <t>+ Kém: 2/41 = 7,4.88%</t>
  </si>
  <si>
    <r>
      <rPr>
        <sz val="12"/>
        <rFont val="Times New Roman"/>
        <family val="1"/>
      </rPr>
      <t>TRƯỜNG TRUNG CẤP</t>
    </r>
    <r>
      <rPr>
        <sz val="12"/>
        <rFont val=".VnTimeH"/>
        <family val="2"/>
      </rPr>
      <t xml:space="preserve"> 
</t>
    </r>
    <r>
      <rPr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</si>
  <si>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t>Học lại: M1, M4; Thi lại: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</si>
</sst>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17">
    <xf numFmtId="0" fontId="0" fillId="0" borderId="0" xfId="0"/>
    <xf numFmtId="0" fontId="8" fillId="0" borderId="0" xfId="0" quotePrefix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9" fillId="0" borderId="0" xfId="0" applyFont="1" applyBorder="1" applyAlignment="1"/>
    <xf numFmtId="0" fontId="12" fillId="0" borderId="0" xfId="0" applyFont="1"/>
    <xf numFmtId="0" fontId="18" fillId="2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1" fillId="0" borderId="0" xfId="0" applyFont="1"/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0" fillId="4" borderId="0" xfId="0" applyFill="1"/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0" fillId="4" borderId="0" xfId="0" applyFill="1" applyAlignment="1"/>
    <xf numFmtId="0" fontId="6" fillId="4" borderId="0" xfId="0" applyFont="1" applyFill="1" applyBorder="1" applyAlignment="1">
      <alignment vertical="center"/>
    </xf>
    <xf numFmtId="0" fontId="21" fillId="4" borderId="0" xfId="0" applyFont="1" applyFill="1"/>
    <xf numFmtId="0" fontId="11" fillId="4" borderId="0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4" borderId="0" xfId="0" applyFont="1" applyFill="1" applyAlignment="1">
      <alignment vertical="center"/>
    </xf>
    <xf numFmtId="0" fontId="21" fillId="0" borderId="0" xfId="0" quotePrefix="1" applyFont="1" applyAlignment="1">
      <alignment vertical="center"/>
    </xf>
    <xf numFmtId="0" fontId="11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quotePrefix="1" applyNumberFormat="1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64" fontId="19" fillId="4" borderId="3" xfId="0" applyNumberFormat="1" applyFont="1" applyFill="1" applyBorder="1" applyAlignment="1">
      <alignment horizontal="center" vertical="center"/>
    </xf>
    <xf numFmtId="164" fontId="19" fillId="4" borderId="3" xfId="1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4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4" fontId="19" fillId="4" borderId="6" xfId="0" applyNumberFormat="1" applyFont="1" applyFill="1" applyBorder="1" applyAlignment="1">
      <alignment horizontal="center" vertical="center"/>
    </xf>
    <xf numFmtId="164" fontId="19" fillId="4" borderId="6" xfId="1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64" fontId="19" fillId="4" borderId="16" xfId="0" applyNumberFormat="1" applyFont="1" applyFill="1" applyBorder="1" applyAlignment="1">
      <alignment horizontal="center" vertical="center"/>
    </xf>
    <xf numFmtId="164" fontId="19" fillId="2" borderId="16" xfId="0" applyNumberFormat="1" applyFont="1" applyFill="1" applyBorder="1" applyAlignment="1">
      <alignment horizontal="center" vertical="center"/>
    </xf>
    <xf numFmtId="164" fontId="19" fillId="4" borderId="13" xfId="1" applyNumberFormat="1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0" xfId="0" applyFont="1" applyAlignment="1"/>
    <xf numFmtId="0" fontId="12" fillId="2" borderId="6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4" fillId="0" borderId="0" xfId="0" applyFont="1"/>
    <xf numFmtId="0" fontId="24" fillId="4" borderId="0" xfId="0" applyFont="1" applyFill="1"/>
    <xf numFmtId="0" fontId="25" fillId="0" borderId="0" xfId="0" applyFont="1"/>
    <xf numFmtId="164" fontId="19" fillId="5" borderId="4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1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164" fontId="19" fillId="6" borderId="4" xfId="0" applyNumberFormat="1" applyFont="1" applyFill="1" applyBorder="1" applyAlignment="1">
      <alignment horizontal="center" vertical="center"/>
    </xf>
    <xf numFmtId="164" fontId="19" fillId="6" borderId="3" xfId="1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494088</xdr:colOff>
      <xdr:row>0</xdr:row>
      <xdr:rowOff>676276</xdr:rowOff>
    </xdr:from>
    <xdr:to>
      <xdr:col>2</xdr:col>
      <xdr:colOff>609599</xdr:colOff>
      <xdr:row>0</xdr:row>
      <xdr:rowOff>679762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779838" y="676276"/>
          <a:ext cx="1220411" cy="34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608519</xdr:colOff>
      <xdr:row>0</xdr:row>
      <xdr:rowOff>438149</xdr:rowOff>
    </xdr:from>
    <xdr:to>
      <xdr:col>12</xdr:col>
      <xdr:colOff>257735</xdr:colOff>
      <xdr:row>0</xdr:row>
      <xdr:rowOff>440121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340078" y="438149"/>
          <a:ext cx="1341304" cy="19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130" zoomScaleNormal="130" zoomScaleSheetLayoutView="145" workbookViewId="0">
      <selection activeCell="O34" sqref="O34"/>
    </sheetView>
  </sheetViews>
  <sheetFormatPr defaultRowHeight="15"/>
  <cols>
    <col min="1" max="1" width="4.28515625" customWidth="1"/>
    <col min="2" max="2" width="16.5703125" customWidth="1"/>
    <col min="3" max="3" width="11.28515625" customWidth="1"/>
    <col min="4" max="4" width="3.7109375" style="16" customWidth="1"/>
    <col min="5" max="6" width="3.7109375" customWidth="1"/>
    <col min="7" max="8" width="3.7109375" style="16" customWidth="1"/>
    <col min="9" max="9" width="5.140625" customWidth="1"/>
    <col min="10" max="10" width="9.42578125" customWidth="1"/>
    <col min="11" max="11" width="6.7109375" customWidth="1"/>
    <col min="12" max="12" width="9.28515625" customWidth="1"/>
    <col min="13" max="13" width="18.140625" customWidth="1"/>
  </cols>
  <sheetData>
    <row r="1" spans="1:13" ht="56.25" customHeight="1">
      <c r="A1" s="91" t="s">
        <v>105</v>
      </c>
      <c r="B1" s="92"/>
      <c r="C1" s="92"/>
      <c r="D1" s="92"/>
      <c r="E1" s="92"/>
      <c r="F1" s="92"/>
      <c r="G1" s="24"/>
      <c r="H1" s="24"/>
      <c r="I1" s="93" t="s">
        <v>9</v>
      </c>
      <c r="J1" s="94"/>
      <c r="K1" s="94"/>
      <c r="L1" s="94"/>
      <c r="M1" s="94"/>
    </row>
    <row r="2" spans="1:13" ht="51" customHeight="1">
      <c r="A2" s="95" t="s">
        <v>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74" customFormat="1" ht="24" customHeight="1">
      <c r="B3" s="109" t="s">
        <v>99</v>
      </c>
      <c r="C3" s="109"/>
      <c r="D3" s="109"/>
      <c r="E3" s="109"/>
      <c r="F3" s="75"/>
      <c r="G3" s="75"/>
      <c r="H3" s="75" t="s">
        <v>86</v>
      </c>
      <c r="K3" s="75"/>
      <c r="M3" s="75"/>
    </row>
    <row r="4" spans="1:1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5" customHeight="1">
      <c r="A5" s="103" t="s">
        <v>11</v>
      </c>
      <c r="B5" s="105" t="s">
        <v>10</v>
      </c>
      <c r="C5" s="106"/>
      <c r="D5" s="17" t="s">
        <v>0</v>
      </c>
      <c r="E5" s="9" t="s">
        <v>1</v>
      </c>
      <c r="F5" s="9" t="s">
        <v>2</v>
      </c>
      <c r="G5" s="17" t="s">
        <v>3</v>
      </c>
      <c r="H5" s="17" t="s">
        <v>4</v>
      </c>
      <c r="I5" s="98" t="s">
        <v>5</v>
      </c>
      <c r="J5" s="99" t="s">
        <v>18</v>
      </c>
      <c r="K5" s="99" t="s">
        <v>19</v>
      </c>
      <c r="L5" s="99" t="s">
        <v>20</v>
      </c>
      <c r="M5" s="102" t="s">
        <v>21</v>
      </c>
    </row>
    <row r="6" spans="1:13" ht="21" customHeight="1">
      <c r="A6" s="104"/>
      <c r="B6" s="107"/>
      <c r="C6" s="108"/>
      <c r="D6" s="18">
        <v>3</v>
      </c>
      <c r="E6" s="10">
        <v>3</v>
      </c>
      <c r="F6" s="10">
        <v>4</v>
      </c>
      <c r="G6" s="18">
        <v>2</v>
      </c>
      <c r="H6" s="18">
        <v>4</v>
      </c>
      <c r="I6" s="98"/>
      <c r="J6" s="100"/>
      <c r="K6" s="101"/>
      <c r="L6" s="101"/>
      <c r="M6" s="102"/>
    </row>
    <row r="7" spans="1:13" ht="27.95" customHeight="1">
      <c r="A7" s="47">
        <v>1</v>
      </c>
      <c r="B7" s="48" t="s">
        <v>22</v>
      </c>
      <c r="C7" s="49" t="s">
        <v>23</v>
      </c>
      <c r="D7" s="50">
        <v>7.9</v>
      </c>
      <c r="E7" s="50">
        <v>6.6</v>
      </c>
      <c r="F7" s="50">
        <v>5.8</v>
      </c>
      <c r="G7" s="51">
        <v>7.4285714285714288</v>
      </c>
      <c r="H7" s="50">
        <v>7.2</v>
      </c>
      <c r="I7" s="37">
        <f t="shared" ref="I7:I48" si="0">(D7*$D$6+E7*$E$6+F7*$F$6+G7*$G$6+H7*$H$6)/SUM($D$6:$H$6)</f>
        <v>6.8973214285714288</v>
      </c>
      <c r="J7" s="52" t="str">
        <f>IF(I7&lt;3.95,"Kém",IF(I7&lt;4.95,"Yếu",IF(I7&lt;5.95,"Trung bình",IF(I7&lt;6.95,"TB.Khá",IF(I7&lt;7.95,"Khá","Giỏi")))))</f>
        <v>TB.Khá</v>
      </c>
      <c r="K7" s="53">
        <v>7.1</v>
      </c>
      <c r="L7" s="54" t="str">
        <f>IF(K7&lt;5,"Yếu",IF(K7&lt;6,"Trung bình",IF(K7&lt;7,"TB.Khá",IF(K7&lt;8,"Khá",IF(K7&lt;9,"Tốt","Xuất Sắc")))))</f>
        <v>Khá</v>
      </c>
      <c r="M7" s="65"/>
    </row>
    <row r="8" spans="1:13" ht="27.95" customHeight="1">
      <c r="A8" s="15">
        <v>2</v>
      </c>
      <c r="B8" s="33" t="s">
        <v>24</v>
      </c>
      <c r="C8" s="34" t="s">
        <v>23</v>
      </c>
      <c r="D8" s="35">
        <v>5.8</v>
      </c>
      <c r="E8" s="41">
        <v>7</v>
      </c>
      <c r="F8" s="41">
        <v>6.2</v>
      </c>
      <c r="G8" s="36">
        <v>7.2857142857142856</v>
      </c>
      <c r="H8" s="42">
        <v>8.1999999999999993</v>
      </c>
      <c r="I8" s="37">
        <f t="shared" si="0"/>
        <v>6.9107142857142856</v>
      </c>
      <c r="J8" s="38" t="str">
        <f t="shared" ref="J8:J48" si="1">IF(I8&lt;3.95,"Kém",IF(I8&lt;4.95,"Yếu",IF(I8&lt;5.95,"Trung bình",IF(I8&lt;6.95,"TB.Khá",IF(I8&lt;7.95,"Khá","Giỏi")))))</f>
        <v>TB.Khá</v>
      </c>
      <c r="K8" s="39">
        <v>6.9</v>
      </c>
      <c r="L8" s="40" t="str">
        <f t="shared" ref="L8:L48" si="2">IF(K8&lt;5,"Yếu",IF(K8&lt;6,"Trung bình",IF(K8&lt;7,"TB.Khá",IF(K8&lt;8,"Khá",IF(K8&lt;9,"Tốt","Xuất Sắc")))))</f>
        <v>TB.Khá</v>
      </c>
      <c r="M8" s="66"/>
    </row>
    <row r="9" spans="1:13" ht="27.95" customHeight="1">
      <c r="A9" s="15">
        <v>3</v>
      </c>
      <c r="B9" s="33" t="s">
        <v>16</v>
      </c>
      <c r="C9" s="34" t="s">
        <v>25</v>
      </c>
      <c r="D9" s="42">
        <v>6.5</v>
      </c>
      <c r="E9" s="41">
        <v>6</v>
      </c>
      <c r="F9" s="41">
        <v>5.2</v>
      </c>
      <c r="G9" s="36">
        <v>6</v>
      </c>
      <c r="H9" s="42">
        <v>5</v>
      </c>
      <c r="I9" s="37">
        <f t="shared" si="0"/>
        <v>5.6437499999999998</v>
      </c>
      <c r="J9" s="38" t="str">
        <f t="shared" si="1"/>
        <v>Trung bình</v>
      </c>
      <c r="K9" s="39">
        <v>6.8</v>
      </c>
      <c r="L9" s="40" t="str">
        <f t="shared" si="2"/>
        <v>TB.Khá</v>
      </c>
      <c r="M9" s="66"/>
    </row>
    <row r="10" spans="1:13" ht="27.95" customHeight="1">
      <c r="A10" s="15">
        <v>4</v>
      </c>
      <c r="B10" s="33" t="s">
        <v>26</v>
      </c>
      <c r="C10" s="34" t="s">
        <v>14</v>
      </c>
      <c r="D10" s="42">
        <v>3.7</v>
      </c>
      <c r="E10" s="41">
        <v>6</v>
      </c>
      <c r="F10" s="41">
        <v>5.6</v>
      </c>
      <c r="G10" s="36">
        <v>5.8571428571428568</v>
      </c>
      <c r="H10" s="42">
        <v>7.6</v>
      </c>
      <c r="I10" s="37">
        <f t="shared" si="0"/>
        <v>5.8508928571428571</v>
      </c>
      <c r="J10" s="38" t="str">
        <f t="shared" si="1"/>
        <v>Trung bình</v>
      </c>
      <c r="K10" s="39">
        <v>7</v>
      </c>
      <c r="L10" s="40" t="str">
        <f t="shared" si="2"/>
        <v>Khá</v>
      </c>
      <c r="M10" s="66" t="s">
        <v>93</v>
      </c>
    </row>
    <row r="11" spans="1:13" ht="27.95" customHeight="1">
      <c r="A11" s="15">
        <v>5</v>
      </c>
      <c r="B11" s="33" t="s">
        <v>27</v>
      </c>
      <c r="C11" s="34" t="s">
        <v>28</v>
      </c>
      <c r="D11" s="42">
        <v>7</v>
      </c>
      <c r="E11" s="41">
        <v>7</v>
      </c>
      <c r="F11" s="41">
        <v>6.1</v>
      </c>
      <c r="G11" s="36">
        <v>6.9285714285714288</v>
      </c>
      <c r="H11" s="42">
        <v>8</v>
      </c>
      <c r="I11" s="37">
        <f t="shared" si="0"/>
        <v>7.0160714285714292</v>
      </c>
      <c r="J11" s="38" t="str">
        <f t="shared" si="1"/>
        <v>Khá</v>
      </c>
      <c r="K11" s="39">
        <v>6.8</v>
      </c>
      <c r="L11" s="40" t="str">
        <f t="shared" si="2"/>
        <v>TB.Khá</v>
      </c>
      <c r="M11" s="66"/>
    </row>
    <row r="12" spans="1:13" ht="27.95" customHeight="1">
      <c r="A12" s="19">
        <v>6</v>
      </c>
      <c r="B12" s="110" t="s">
        <v>29</v>
      </c>
      <c r="C12" s="111" t="s">
        <v>28</v>
      </c>
      <c r="D12" s="42">
        <v>5.5</v>
      </c>
      <c r="E12" s="42">
        <v>6.6</v>
      </c>
      <c r="F12" s="42">
        <v>5.4</v>
      </c>
      <c r="G12" s="36">
        <v>6.2142857142857144</v>
      </c>
      <c r="H12" s="42">
        <v>6.4</v>
      </c>
      <c r="I12" s="112">
        <f t="shared" si="0"/>
        <v>5.9955357142857135</v>
      </c>
      <c r="J12" s="113" t="str">
        <f t="shared" si="1"/>
        <v>TB.Khá</v>
      </c>
      <c r="K12" s="114">
        <v>7.1</v>
      </c>
      <c r="L12" s="115" t="str">
        <f t="shared" si="2"/>
        <v>Khá</v>
      </c>
      <c r="M12" s="116"/>
    </row>
    <row r="13" spans="1:13" ht="27.95" customHeight="1">
      <c r="A13" s="15">
        <v>7</v>
      </c>
      <c r="B13" s="33" t="s">
        <v>30</v>
      </c>
      <c r="C13" s="34" t="s">
        <v>31</v>
      </c>
      <c r="D13" s="42">
        <v>6.3</v>
      </c>
      <c r="E13" s="41">
        <v>6</v>
      </c>
      <c r="F13" s="41">
        <v>5.4</v>
      </c>
      <c r="G13" s="36">
        <v>6.5714285714285712</v>
      </c>
      <c r="H13" s="42">
        <v>6.8</v>
      </c>
      <c r="I13" s="37">
        <f t="shared" si="0"/>
        <v>6.1776785714285714</v>
      </c>
      <c r="J13" s="38" t="str">
        <f t="shared" si="1"/>
        <v>TB.Khá</v>
      </c>
      <c r="K13" s="39">
        <v>6.7</v>
      </c>
      <c r="L13" s="40" t="str">
        <f t="shared" si="2"/>
        <v>TB.Khá</v>
      </c>
      <c r="M13" s="66"/>
    </row>
    <row r="14" spans="1:13" ht="27.95" customHeight="1">
      <c r="A14" s="15">
        <v>8</v>
      </c>
      <c r="B14" s="33" t="s">
        <v>32</v>
      </c>
      <c r="C14" s="34" t="s">
        <v>33</v>
      </c>
      <c r="D14" s="42">
        <v>5.3</v>
      </c>
      <c r="E14" s="41">
        <v>6</v>
      </c>
      <c r="F14" s="41">
        <v>6</v>
      </c>
      <c r="G14" s="36">
        <v>7.2857142857142856</v>
      </c>
      <c r="H14" s="42">
        <v>6.6</v>
      </c>
      <c r="I14" s="37">
        <f t="shared" si="0"/>
        <v>6.1794642857142854</v>
      </c>
      <c r="J14" s="38" t="str">
        <f t="shared" si="1"/>
        <v>TB.Khá</v>
      </c>
      <c r="K14" s="39">
        <v>7</v>
      </c>
      <c r="L14" s="40" t="str">
        <f t="shared" si="2"/>
        <v>Khá</v>
      </c>
      <c r="M14" s="66"/>
    </row>
    <row r="15" spans="1:13" ht="27.95" customHeight="1">
      <c r="A15" s="15">
        <v>9</v>
      </c>
      <c r="B15" s="33" t="s">
        <v>34</v>
      </c>
      <c r="C15" s="34" t="s">
        <v>35</v>
      </c>
      <c r="D15" s="42">
        <v>6.3</v>
      </c>
      <c r="E15" s="41">
        <v>7</v>
      </c>
      <c r="F15" s="41">
        <v>6</v>
      </c>
      <c r="G15" s="36">
        <v>6.5</v>
      </c>
      <c r="H15" s="42">
        <v>5</v>
      </c>
      <c r="I15" s="37">
        <f t="shared" si="0"/>
        <v>6.0562500000000004</v>
      </c>
      <c r="J15" s="38" t="str">
        <f t="shared" si="1"/>
        <v>TB.Khá</v>
      </c>
      <c r="K15" s="39">
        <v>7.1</v>
      </c>
      <c r="L15" s="40" t="str">
        <f t="shared" si="2"/>
        <v>Khá</v>
      </c>
      <c r="M15" s="66"/>
    </row>
    <row r="16" spans="1:13" ht="27.95" customHeight="1">
      <c r="A16" s="15">
        <v>10</v>
      </c>
      <c r="B16" s="33" t="s">
        <v>36</v>
      </c>
      <c r="C16" s="34" t="s">
        <v>35</v>
      </c>
      <c r="D16" s="42">
        <v>7.7</v>
      </c>
      <c r="E16" s="41">
        <v>6.6</v>
      </c>
      <c r="F16" s="41">
        <v>5.8</v>
      </c>
      <c r="G16" s="36">
        <v>6.5</v>
      </c>
      <c r="H16" s="42">
        <v>7</v>
      </c>
      <c r="I16" s="37">
        <f t="shared" si="0"/>
        <v>6.6937499999999996</v>
      </c>
      <c r="J16" s="38" t="str">
        <f t="shared" si="1"/>
        <v>TB.Khá</v>
      </c>
      <c r="K16" s="39">
        <v>7.3</v>
      </c>
      <c r="L16" s="40" t="str">
        <f t="shared" si="2"/>
        <v>Khá</v>
      </c>
      <c r="M16" s="66"/>
    </row>
    <row r="17" spans="1:13" ht="27.95" customHeight="1">
      <c r="A17" s="15">
        <v>11</v>
      </c>
      <c r="B17" s="33" t="s">
        <v>37</v>
      </c>
      <c r="C17" s="34" t="s">
        <v>35</v>
      </c>
      <c r="D17" s="42">
        <v>7</v>
      </c>
      <c r="E17" s="41">
        <v>7</v>
      </c>
      <c r="F17" s="41">
        <v>5.8</v>
      </c>
      <c r="G17" s="36">
        <v>6.5</v>
      </c>
      <c r="H17" s="42">
        <v>5</v>
      </c>
      <c r="I17" s="37">
        <f t="shared" si="0"/>
        <v>6.1375000000000002</v>
      </c>
      <c r="J17" s="38" t="str">
        <f t="shared" si="1"/>
        <v>TB.Khá</v>
      </c>
      <c r="K17" s="39">
        <v>6.8</v>
      </c>
      <c r="L17" s="40" t="str">
        <f t="shared" si="2"/>
        <v>TB.Khá</v>
      </c>
      <c r="M17" s="66"/>
    </row>
    <row r="18" spans="1:13" ht="27.95" customHeight="1">
      <c r="A18" s="15">
        <v>12</v>
      </c>
      <c r="B18" s="43" t="s">
        <v>38</v>
      </c>
      <c r="C18" s="44" t="s">
        <v>39</v>
      </c>
      <c r="D18" s="42">
        <v>7.7</v>
      </c>
      <c r="E18" s="41">
        <v>8</v>
      </c>
      <c r="F18" s="41">
        <v>8</v>
      </c>
      <c r="G18" s="36">
        <v>7.0714285714285712</v>
      </c>
      <c r="H18" s="42">
        <v>8</v>
      </c>
      <c r="I18" s="37">
        <f t="shared" si="0"/>
        <v>7.8276785714285708</v>
      </c>
      <c r="J18" s="38" t="str">
        <f t="shared" si="1"/>
        <v>Khá</v>
      </c>
      <c r="K18" s="39">
        <v>7.1</v>
      </c>
      <c r="L18" s="40" t="str">
        <f t="shared" si="2"/>
        <v>Khá</v>
      </c>
      <c r="M18" s="66"/>
    </row>
    <row r="19" spans="1:13" ht="27.95" customHeight="1">
      <c r="A19" s="15">
        <v>13</v>
      </c>
      <c r="B19" s="33" t="s">
        <v>40</v>
      </c>
      <c r="C19" s="34" t="s">
        <v>39</v>
      </c>
      <c r="D19" s="42">
        <v>7.5</v>
      </c>
      <c r="E19" s="41">
        <v>8</v>
      </c>
      <c r="F19" s="41">
        <v>6</v>
      </c>
      <c r="G19" s="36">
        <v>6.7857142857142856</v>
      </c>
      <c r="H19" s="42">
        <v>8.1999999999999993</v>
      </c>
      <c r="I19" s="37">
        <f t="shared" si="0"/>
        <v>7.3044642857142854</v>
      </c>
      <c r="J19" s="38" t="str">
        <f t="shared" si="1"/>
        <v>Khá</v>
      </c>
      <c r="K19" s="39">
        <v>8</v>
      </c>
      <c r="L19" s="40" t="str">
        <f t="shared" si="2"/>
        <v>Tốt</v>
      </c>
      <c r="M19" s="66"/>
    </row>
    <row r="20" spans="1:13" ht="27.95" customHeight="1">
      <c r="A20" s="15">
        <v>14</v>
      </c>
      <c r="B20" s="33" t="s">
        <v>41</v>
      </c>
      <c r="C20" s="34" t="s">
        <v>42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37">
        <f t="shared" si="0"/>
        <v>0</v>
      </c>
      <c r="J20" s="38" t="str">
        <f t="shared" si="1"/>
        <v>Kém</v>
      </c>
      <c r="K20" s="39">
        <v>5.3</v>
      </c>
      <c r="L20" s="40" t="str">
        <f t="shared" si="2"/>
        <v>Trung bình</v>
      </c>
      <c r="M20" s="66" t="s">
        <v>100</v>
      </c>
    </row>
    <row r="21" spans="1:13" ht="27.95" customHeight="1">
      <c r="A21" s="15">
        <v>15</v>
      </c>
      <c r="B21" s="33" t="s">
        <v>43</v>
      </c>
      <c r="C21" s="34" t="s">
        <v>42</v>
      </c>
      <c r="D21" s="42">
        <v>7.5</v>
      </c>
      <c r="E21" s="41">
        <v>7</v>
      </c>
      <c r="F21" s="41">
        <v>5.8</v>
      </c>
      <c r="G21" s="36">
        <v>6.1428571428571432</v>
      </c>
      <c r="H21" s="42">
        <v>5</v>
      </c>
      <c r="I21" s="37">
        <f t="shared" si="0"/>
        <v>6.1866071428571434</v>
      </c>
      <c r="J21" s="38" t="str">
        <f t="shared" si="1"/>
        <v>TB.Khá</v>
      </c>
      <c r="K21" s="39">
        <v>7</v>
      </c>
      <c r="L21" s="40" t="str">
        <f t="shared" si="2"/>
        <v>Khá</v>
      </c>
      <c r="M21" s="66"/>
    </row>
    <row r="22" spans="1:13" ht="27.95" customHeight="1">
      <c r="A22" s="15">
        <v>16</v>
      </c>
      <c r="B22" s="33" t="s">
        <v>44</v>
      </c>
      <c r="C22" s="34" t="s">
        <v>45</v>
      </c>
      <c r="D22" s="42">
        <v>7.5</v>
      </c>
      <c r="E22" s="41">
        <v>6.4</v>
      </c>
      <c r="F22" s="41">
        <v>5.8</v>
      </c>
      <c r="G22" s="36">
        <v>6.0714285714285712</v>
      </c>
      <c r="H22" s="42">
        <v>6.2</v>
      </c>
      <c r="I22" s="37">
        <f t="shared" si="0"/>
        <v>6.3651785714285714</v>
      </c>
      <c r="J22" s="38" t="str">
        <f t="shared" si="1"/>
        <v>TB.Khá</v>
      </c>
      <c r="K22" s="39">
        <v>7.1</v>
      </c>
      <c r="L22" s="40" t="str">
        <f t="shared" si="2"/>
        <v>Khá</v>
      </c>
      <c r="M22" s="66"/>
    </row>
    <row r="23" spans="1:13" ht="27.95" customHeight="1">
      <c r="A23" s="15">
        <v>17</v>
      </c>
      <c r="B23" s="33" t="s">
        <v>46</v>
      </c>
      <c r="C23" s="34" t="s">
        <v>47</v>
      </c>
      <c r="D23" s="42">
        <v>7.7</v>
      </c>
      <c r="E23" s="41">
        <v>7</v>
      </c>
      <c r="F23" s="41">
        <v>6.4</v>
      </c>
      <c r="G23" s="36">
        <v>7.4285714285714288</v>
      </c>
      <c r="H23" s="42">
        <v>8.1999999999999993</v>
      </c>
      <c r="I23" s="37">
        <f t="shared" si="0"/>
        <v>7.3348214285714288</v>
      </c>
      <c r="J23" s="38" t="str">
        <f t="shared" si="1"/>
        <v>Khá</v>
      </c>
      <c r="K23" s="39">
        <v>7.1</v>
      </c>
      <c r="L23" s="40" t="str">
        <f t="shared" si="2"/>
        <v>Khá</v>
      </c>
      <c r="M23" s="66"/>
    </row>
    <row r="24" spans="1:13" ht="27.95" customHeight="1">
      <c r="A24" s="15">
        <v>18</v>
      </c>
      <c r="B24" s="33" t="s">
        <v>48</v>
      </c>
      <c r="C24" s="34" t="s">
        <v>49</v>
      </c>
      <c r="D24" s="42">
        <v>7</v>
      </c>
      <c r="E24" s="41">
        <v>7</v>
      </c>
      <c r="F24" s="41">
        <v>6</v>
      </c>
      <c r="G24" s="36">
        <v>6.8571428571428568</v>
      </c>
      <c r="H24" s="42">
        <v>7.6</v>
      </c>
      <c r="I24" s="37">
        <f t="shared" si="0"/>
        <v>6.8821428571428562</v>
      </c>
      <c r="J24" s="38" t="str">
        <f t="shared" si="1"/>
        <v>TB.Khá</v>
      </c>
      <c r="K24" s="39">
        <v>7.2</v>
      </c>
      <c r="L24" s="40" t="str">
        <f t="shared" si="2"/>
        <v>Khá</v>
      </c>
      <c r="M24" s="66"/>
    </row>
    <row r="25" spans="1:13" ht="27.95" customHeight="1">
      <c r="A25" s="15">
        <v>19</v>
      </c>
      <c r="B25" s="33" t="s">
        <v>50</v>
      </c>
      <c r="C25" s="34" t="s">
        <v>15</v>
      </c>
      <c r="D25" s="42">
        <v>5.3</v>
      </c>
      <c r="E25" s="41">
        <v>2.4</v>
      </c>
      <c r="F25" s="41">
        <v>5.8</v>
      </c>
      <c r="G25" s="36">
        <v>6.5714285714285712</v>
      </c>
      <c r="H25" s="42">
        <v>5</v>
      </c>
      <c r="I25" s="37">
        <f t="shared" si="0"/>
        <v>4.965178571428571</v>
      </c>
      <c r="J25" s="38" t="str">
        <f t="shared" si="1"/>
        <v>Trung bình</v>
      </c>
      <c r="K25" s="39">
        <v>7</v>
      </c>
      <c r="L25" s="40" t="str">
        <f t="shared" si="2"/>
        <v>Khá</v>
      </c>
      <c r="M25" s="66" t="s">
        <v>94</v>
      </c>
    </row>
    <row r="26" spans="1:13" ht="27.95" customHeight="1">
      <c r="A26" s="15">
        <v>20</v>
      </c>
      <c r="B26" s="33" t="s">
        <v>51</v>
      </c>
      <c r="C26" s="34" t="s">
        <v>52</v>
      </c>
      <c r="D26" s="42">
        <v>7.5</v>
      </c>
      <c r="E26" s="41">
        <v>7</v>
      </c>
      <c r="F26" s="41">
        <v>6.2</v>
      </c>
      <c r="G26" s="36">
        <v>7.5</v>
      </c>
      <c r="H26" s="42">
        <v>7.8</v>
      </c>
      <c r="I26" s="37">
        <f t="shared" si="0"/>
        <v>7.15625</v>
      </c>
      <c r="J26" s="38" t="str">
        <f t="shared" si="1"/>
        <v>Khá</v>
      </c>
      <c r="K26" s="39">
        <v>7.1</v>
      </c>
      <c r="L26" s="40" t="str">
        <f t="shared" si="2"/>
        <v>Khá</v>
      </c>
      <c r="M26" s="66"/>
    </row>
    <row r="27" spans="1:13" ht="27.95" customHeight="1">
      <c r="A27" s="76">
        <v>21</v>
      </c>
      <c r="B27" s="77" t="s">
        <v>53</v>
      </c>
      <c r="C27" s="78" t="s">
        <v>54</v>
      </c>
      <c r="D27" s="79">
        <v>0</v>
      </c>
      <c r="E27" s="79">
        <v>0</v>
      </c>
      <c r="F27" s="79">
        <v>0</v>
      </c>
      <c r="G27" s="80">
        <v>0</v>
      </c>
      <c r="H27" s="79">
        <v>0</v>
      </c>
      <c r="I27" s="81">
        <f t="shared" si="0"/>
        <v>0</v>
      </c>
      <c r="J27" s="82" t="str">
        <f t="shared" si="1"/>
        <v>Kém</v>
      </c>
      <c r="K27" s="83">
        <v>5</v>
      </c>
      <c r="L27" s="84" t="str">
        <f t="shared" si="2"/>
        <v>Trung bình</v>
      </c>
      <c r="M27" s="85" t="s">
        <v>100</v>
      </c>
    </row>
    <row r="28" spans="1:13" ht="27.95" customHeight="1">
      <c r="A28" s="15">
        <v>22</v>
      </c>
      <c r="B28" s="33" t="s">
        <v>55</v>
      </c>
      <c r="C28" s="34" t="s">
        <v>56</v>
      </c>
      <c r="D28" s="42">
        <v>7</v>
      </c>
      <c r="E28" s="41">
        <v>8</v>
      </c>
      <c r="F28" s="41">
        <v>6.7</v>
      </c>
      <c r="G28" s="36">
        <v>7</v>
      </c>
      <c r="H28" s="42">
        <v>8</v>
      </c>
      <c r="I28" s="37">
        <f t="shared" si="0"/>
        <v>7.3624999999999998</v>
      </c>
      <c r="J28" s="38" t="str">
        <f t="shared" si="1"/>
        <v>Khá</v>
      </c>
      <c r="K28" s="39">
        <v>7</v>
      </c>
      <c r="L28" s="40" t="str">
        <f t="shared" si="2"/>
        <v>Khá</v>
      </c>
      <c r="M28" s="66"/>
    </row>
    <row r="29" spans="1:13" s="16" customFormat="1" ht="27.95" customHeight="1">
      <c r="A29" s="19">
        <v>23</v>
      </c>
      <c r="B29" s="110" t="s">
        <v>57</v>
      </c>
      <c r="C29" s="111" t="s">
        <v>58</v>
      </c>
      <c r="D29" s="42">
        <v>7.7</v>
      </c>
      <c r="E29" s="42">
        <v>6.4</v>
      </c>
      <c r="F29" s="42">
        <v>6.9</v>
      </c>
      <c r="G29" s="36">
        <v>7.7142857142857144</v>
      </c>
      <c r="H29" s="42">
        <v>8</v>
      </c>
      <c r="I29" s="112">
        <f t="shared" si="0"/>
        <v>7.3330357142857148</v>
      </c>
      <c r="J29" s="113" t="str">
        <f t="shared" si="1"/>
        <v>Khá</v>
      </c>
      <c r="K29" s="114">
        <v>7.1</v>
      </c>
      <c r="L29" s="115" t="str">
        <f t="shared" si="2"/>
        <v>Khá</v>
      </c>
      <c r="M29" s="116"/>
    </row>
    <row r="30" spans="1:13" s="16" customFormat="1" ht="27.95" customHeight="1">
      <c r="A30" s="19">
        <v>24</v>
      </c>
      <c r="B30" s="110" t="s">
        <v>59</v>
      </c>
      <c r="C30" s="111" t="s">
        <v>60</v>
      </c>
      <c r="D30" s="42">
        <v>7.7</v>
      </c>
      <c r="E30" s="42">
        <v>7</v>
      </c>
      <c r="F30" s="42">
        <v>6.2</v>
      </c>
      <c r="G30" s="36">
        <v>7.1428571428571432</v>
      </c>
      <c r="H30" s="42">
        <v>7.2</v>
      </c>
      <c r="I30" s="112">
        <f t="shared" si="0"/>
        <v>6.9991071428571434</v>
      </c>
      <c r="J30" s="113" t="str">
        <f t="shared" si="1"/>
        <v>Khá</v>
      </c>
      <c r="K30" s="114">
        <v>7.2</v>
      </c>
      <c r="L30" s="115" t="str">
        <f t="shared" si="2"/>
        <v>Khá</v>
      </c>
      <c r="M30" s="116"/>
    </row>
    <row r="31" spans="1:13" s="16" customFormat="1" ht="27.95" customHeight="1">
      <c r="A31" s="19">
        <v>25</v>
      </c>
      <c r="B31" s="110" t="s">
        <v>61</v>
      </c>
      <c r="C31" s="111" t="s">
        <v>60</v>
      </c>
      <c r="D31" s="42">
        <v>6.5</v>
      </c>
      <c r="E31" s="42">
        <v>6.4</v>
      </c>
      <c r="F31" s="42">
        <v>6.7</v>
      </c>
      <c r="G31" s="36">
        <v>7</v>
      </c>
      <c r="H31" s="42">
        <v>6.8</v>
      </c>
      <c r="I31" s="112">
        <f t="shared" si="0"/>
        <v>6.6687500000000002</v>
      </c>
      <c r="J31" s="113" t="str">
        <f t="shared" si="1"/>
        <v>TB.Khá</v>
      </c>
      <c r="K31" s="114">
        <v>7</v>
      </c>
      <c r="L31" s="115" t="str">
        <f t="shared" si="2"/>
        <v>Khá</v>
      </c>
      <c r="M31" s="116"/>
    </row>
    <row r="32" spans="1:13" s="16" customFormat="1" ht="27.95" customHeight="1">
      <c r="A32" s="19">
        <v>26</v>
      </c>
      <c r="B32" s="110" t="s">
        <v>46</v>
      </c>
      <c r="C32" s="111" t="s">
        <v>60</v>
      </c>
      <c r="D32" s="42">
        <v>6.3</v>
      </c>
      <c r="E32" s="42">
        <v>6</v>
      </c>
      <c r="F32" s="42">
        <v>5.4</v>
      </c>
      <c r="G32" s="36">
        <v>6</v>
      </c>
      <c r="H32" s="42">
        <v>5</v>
      </c>
      <c r="I32" s="112">
        <f t="shared" si="0"/>
        <v>5.65625</v>
      </c>
      <c r="J32" s="113" t="str">
        <f t="shared" si="1"/>
        <v>Trung bình</v>
      </c>
      <c r="K32" s="114">
        <v>7.1</v>
      </c>
      <c r="L32" s="115" t="str">
        <f t="shared" si="2"/>
        <v>Khá</v>
      </c>
      <c r="M32" s="116"/>
    </row>
    <row r="33" spans="1:13" s="16" customFormat="1" ht="27.95" customHeight="1">
      <c r="A33" s="19">
        <v>27</v>
      </c>
      <c r="B33" s="110" t="s">
        <v>62</v>
      </c>
      <c r="C33" s="111" t="s">
        <v>63</v>
      </c>
      <c r="D33" s="42">
        <v>7.5</v>
      </c>
      <c r="E33" s="42">
        <v>7</v>
      </c>
      <c r="F33" s="42">
        <v>5.8</v>
      </c>
      <c r="G33" s="36">
        <v>7</v>
      </c>
      <c r="H33" s="42">
        <v>7</v>
      </c>
      <c r="I33" s="112">
        <f t="shared" si="0"/>
        <v>6.7937500000000002</v>
      </c>
      <c r="J33" s="113" t="str">
        <f t="shared" si="1"/>
        <v>TB.Khá</v>
      </c>
      <c r="K33" s="114">
        <v>7.1</v>
      </c>
      <c r="L33" s="115" t="str">
        <f t="shared" si="2"/>
        <v>Khá</v>
      </c>
      <c r="M33" s="116"/>
    </row>
    <row r="34" spans="1:13" s="16" customFormat="1" ht="27.95" customHeight="1">
      <c r="A34" s="19">
        <v>28</v>
      </c>
      <c r="B34" s="110" t="s">
        <v>44</v>
      </c>
      <c r="C34" s="111" t="s">
        <v>63</v>
      </c>
      <c r="D34" s="42">
        <v>5</v>
      </c>
      <c r="E34" s="42">
        <v>6</v>
      </c>
      <c r="F34" s="42">
        <v>5.4</v>
      </c>
      <c r="G34" s="36">
        <v>5.8571428571428568</v>
      </c>
      <c r="H34" s="42">
        <v>5</v>
      </c>
      <c r="I34" s="112">
        <f t="shared" si="0"/>
        <v>5.3946428571428573</v>
      </c>
      <c r="J34" s="113" t="str">
        <f t="shared" si="1"/>
        <v>Trung bình</v>
      </c>
      <c r="K34" s="114">
        <v>6.7</v>
      </c>
      <c r="L34" s="115" t="str">
        <f t="shared" si="2"/>
        <v>TB.Khá</v>
      </c>
      <c r="M34" s="116"/>
    </row>
    <row r="35" spans="1:13" s="16" customFormat="1" ht="27.95" customHeight="1">
      <c r="A35" s="19">
        <v>29</v>
      </c>
      <c r="B35" s="110" t="s">
        <v>46</v>
      </c>
      <c r="C35" s="111" t="s">
        <v>64</v>
      </c>
      <c r="D35" s="42">
        <v>7.3</v>
      </c>
      <c r="E35" s="42">
        <v>7</v>
      </c>
      <c r="F35" s="42">
        <v>6.2</v>
      </c>
      <c r="G35" s="36">
        <v>7.0714285714285712</v>
      </c>
      <c r="H35" s="42">
        <v>7.2</v>
      </c>
      <c r="I35" s="112">
        <f t="shared" si="0"/>
        <v>6.9151785714285712</v>
      </c>
      <c r="J35" s="113" t="str">
        <f t="shared" si="1"/>
        <v>TB.Khá</v>
      </c>
      <c r="K35" s="114">
        <v>7.1</v>
      </c>
      <c r="L35" s="115" t="str">
        <f t="shared" si="2"/>
        <v>Khá</v>
      </c>
      <c r="M35" s="116"/>
    </row>
    <row r="36" spans="1:13" ht="27.95" customHeight="1">
      <c r="A36" s="15">
        <v>30</v>
      </c>
      <c r="B36" s="33" t="s">
        <v>57</v>
      </c>
      <c r="C36" s="34" t="s">
        <v>65</v>
      </c>
      <c r="D36" s="42">
        <v>6.5</v>
      </c>
      <c r="E36" s="41">
        <v>6.4</v>
      </c>
      <c r="F36" s="41">
        <v>5.8</v>
      </c>
      <c r="G36" s="36">
        <v>6.7142857142857144</v>
      </c>
      <c r="H36" s="42">
        <v>6.2</v>
      </c>
      <c r="I36" s="37">
        <f t="shared" si="0"/>
        <v>6.2580357142857146</v>
      </c>
      <c r="J36" s="38" t="str">
        <f t="shared" si="1"/>
        <v>TB.Khá</v>
      </c>
      <c r="K36" s="39">
        <v>7</v>
      </c>
      <c r="L36" s="40" t="str">
        <f t="shared" si="2"/>
        <v>Khá</v>
      </c>
      <c r="M36" s="66"/>
    </row>
    <row r="37" spans="1:13" ht="27.95" customHeight="1">
      <c r="A37" s="15">
        <v>31</v>
      </c>
      <c r="B37" s="33" t="s">
        <v>66</v>
      </c>
      <c r="C37" s="34" t="s">
        <v>67</v>
      </c>
      <c r="D37" s="42">
        <v>7</v>
      </c>
      <c r="E37" s="41">
        <v>7</v>
      </c>
      <c r="F37" s="41">
        <v>5.4</v>
      </c>
      <c r="G37" s="36">
        <v>6.2142857142857144</v>
      </c>
      <c r="H37" s="42">
        <v>7</v>
      </c>
      <c r="I37" s="37">
        <f t="shared" si="0"/>
        <v>6.5017857142857141</v>
      </c>
      <c r="J37" s="38" t="str">
        <f t="shared" si="1"/>
        <v>TB.Khá</v>
      </c>
      <c r="K37" s="39">
        <v>7.5</v>
      </c>
      <c r="L37" s="40" t="str">
        <f t="shared" si="2"/>
        <v>Khá</v>
      </c>
      <c r="M37" s="66"/>
    </row>
    <row r="38" spans="1:13" ht="27.95" customHeight="1">
      <c r="A38" s="15">
        <v>32</v>
      </c>
      <c r="B38" s="33" t="s">
        <v>68</v>
      </c>
      <c r="C38" s="34" t="s">
        <v>67</v>
      </c>
      <c r="D38" s="42">
        <v>7.2</v>
      </c>
      <c r="E38" s="41">
        <v>7</v>
      </c>
      <c r="F38" s="41">
        <v>6</v>
      </c>
      <c r="G38" s="36">
        <v>5.6428571428571432</v>
      </c>
      <c r="H38" s="42">
        <v>5</v>
      </c>
      <c r="I38" s="37">
        <f t="shared" si="0"/>
        <v>6.1178571428571429</v>
      </c>
      <c r="J38" s="38" t="str">
        <f t="shared" si="1"/>
        <v>TB.Khá</v>
      </c>
      <c r="K38" s="39">
        <v>7</v>
      </c>
      <c r="L38" s="40" t="str">
        <f t="shared" si="2"/>
        <v>Khá</v>
      </c>
      <c r="M38" s="66"/>
    </row>
    <row r="39" spans="1:13" ht="27.95" customHeight="1">
      <c r="A39" s="15">
        <v>33</v>
      </c>
      <c r="B39" s="45" t="s">
        <v>69</v>
      </c>
      <c r="C39" s="46" t="s">
        <v>70</v>
      </c>
      <c r="D39" s="42">
        <v>7.3</v>
      </c>
      <c r="E39" s="41">
        <v>7</v>
      </c>
      <c r="F39" s="41">
        <v>6</v>
      </c>
      <c r="G39" s="36">
        <v>7</v>
      </c>
      <c r="H39" s="42">
        <v>8</v>
      </c>
      <c r="I39" s="37">
        <f t="shared" si="0"/>
        <v>7.0562500000000004</v>
      </c>
      <c r="J39" s="38" t="str">
        <f t="shared" si="1"/>
        <v>Khá</v>
      </c>
      <c r="K39" s="39">
        <v>6.9</v>
      </c>
      <c r="L39" s="40" t="str">
        <f t="shared" si="2"/>
        <v>TB.Khá</v>
      </c>
      <c r="M39" s="66"/>
    </row>
    <row r="40" spans="1:13" ht="27.95" customHeight="1">
      <c r="A40" s="15">
        <v>34</v>
      </c>
      <c r="B40" s="33" t="s">
        <v>71</v>
      </c>
      <c r="C40" s="34" t="s">
        <v>70</v>
      </c>
      <c r="D40" s="42">
        <v>7.7</v>
      </c>
      <c r="E40" s="41">
        <v>6.6</v>
      </c>
      <c r="F40" s="41">
        <v>6.2</v>
      </c>
      <c r="G40" s="36">
        <v>6.8571428571428568</v>
      </c>
      <c r="H40" s="42">
        <v>7.6</v>
      </c>
      <c r="I40" s="37">
        <f t="shared" si="0"/>
        <v>6.9883928571428573</v>
      </c>
      <c r="J40" s="38" t="str">
        <f t="shared" si="1"/>
        <v>Khá</v>
      </c>
      <c r="K40" s="39">
        <v>7</v>
      </c>
      <c r="L40" s="40" t="str">
        <f t="shared" si="2"/>
        <v>Khá</v>
      </c>
      <c r="M40" s="66"/>
    </row>
    <row r="41" spans="1:13" ht="27.95" customHeight="1">
      <c r="A41" s="15">
        <v>35</v>
      </c>
      <c r="B41" s="33" t="s">
        <v>72</v>
      </c>
      <c r="C41" s="34" t="s">
        <v>17</v>
      </c>
      <c r="D41" s="42">
        <v>7</v>
      </c>
      <c r="E41" s="41">
        <v>6.4</v>
      </c>
      <c r="F41" s="41">
        <v>6.4</v>
      </c>
      <c r="G41" s="36">
        <v>6.7142857142857144</v>
      </c>
      <c r="H41" s="42">
        <v>7</v>
      </c>
      <c r="I41" s="37">
        <f t="shared" si="0"/>
        <v>6.7017857142857151</v>
      </c>
      <c r="J41" s="38" t="str">
        <f t="shared" si="1"/>
        <v>TB.Khá</v>
      </c>
      <c r="K41" s="39">
        <v>7.3</v>
      </c>
      <c r="L41" s="40" t="str">
        <f t="shared" si="2"/>
        <v>Khá</v>
      </c>
      <c r="M41" s="66"/>
    </row>
    <row r="42" spans="1:13" ht="27.95" customHeight="1">
      <c r="A42" s="15">
        <v>36</v>
      </c>
      <c r="B42" s="33" t="s">
        <v>73</v>
      </c>
      <c r="C42" s="34" t="s">
        <v>74</v>
      </c>
      <c r="D42" s="42">
        <v>5.5</v>
      </c>
      <c r="E42" s="41">
        <v>6</v>
      </c>
      <c r="F42" s="73">
        <v>5.0999999999999996</v>
      </c>
      <c r="G42" s="36">
        <v>5.8571428571428568</v>
      </c>
      <c r="H42" s="42">
        <v>6.4</v>
      </c>
      <c r="I42" s="37">
        <f t="shared" si="0"/>
        <v>5.7633928571428577</v>
      </c>
      <c r="J42" s="38" t="str">
        <f t="shared" si="1"/>
        <v>Trung bình</v>
      </c>
      <c r="K42" s="39">
        <v>7</v>
      </c>
      <c r="L42" s="40" t="str">
        <f t="shared" si="2"/>
        <v>Khá</v>
      </c>
      <c r="M42" s="66" t="s">
        <v>97</v>
      </c>
    </row>
    <row r="43" spans="1:13" ht="27.95" customHeight="1">
      <c r="A43" s="15">
        <v>37</v>
      </c>
      <c r="B43" s="33" t="s">
        <v>75</v>
      </c>
      <c r="C43" s="34" t="s">
        <v>76</v>
      </c>
      <c r="D43" s="42">
        <v>7.7</v>
      </c>
      <c r="E43" s="41">
        <v>7</v>
      </c>
      <c r="F43" s="41">
        <v>6</v>
      </c>
      <c r="G43" s="36">
        <v>7.2142857142857144</v>
      </c>
      <c r="H43" s="42">
        <v>7.3</v>
      </c>
      <c r="I43" s="37">
        <f t="shared" si="0"/>
        <v>6.9830357142857142</v>
      </c>
      <c r="J43" s="38" t="str">
        <f t="shared" si="1"/>
        <v>Khá</v>
      </c>
      <c r="K43" s="39">
        <v>7.1</v>
      </c>
      <c r="L43" s="40" t="str">
        <f t="shared" si="2"/>
        <v>Khá</v>
      </c>
      <c r="M43" s="66"/>
    </row>
    <row r="44" spans="1:13" ht="27.95" customHeight="1">
      <c r="A44" s="15">
        <v>38</v>
      </c>
      <c r="B44" s="33" t="s">
        <v>77</v>
      </c>
      <c r="C44" s="34" t="s">
        <v>78</v>
      </c>
      <c r="D44" s="42">
        <v>7.7</v>
      </c>
      <c r="E44" s="41">
        <v>8</v>
      </c>
      <c r="F44" s="41">
        <v>6.9</v>
      </c>
      <c r="G44" s="36">
        <v>6.4285714285714288</v>
      </c>
      <c r="H44" s="42">
        <v>8.1999999999999993</v>
      </c>
      <c r="I44" s="37">
        <f t="shared" si="0"/>
        <v>7.5223214285714288</v>
      </c>
      <c r="J44" s="38" t="str">
        <f t="shared" si="1"/>
        <v>Khá</v>
      </c>
      <c r="K44" s="39">
        <v>7</v>
      </c>
      <c r="L44" s="40" t="str">
        <f t="shared" si="2"/>
        <v>Khá</v>
      </c>
      <c r="M44" s="66"/>
    </row>
    <row r="45" spans="1:13" ht="27.95" customHeight="1">
      <c r="A45" s="15">
        <v>39</v>
      </c>
      <c r="B45" s="33" t="s">
        <v>79</v>
      </c>
      <c r="C45" s="34" t="s">
        <v>80</v>
      </c>
      <c r="D45" s="42">
        <v>0</v>
      </c>
      <c r="E45" s="41">
        <v>2.8</v>
      </c>
      <c r="F45" s="41">
        <v>5.9</v>
      </c>
      <c r="G45" s="36">
        <v>0</v>
      </c>
      <c r="H45" s="42">
        <v>6</v>
      </c>
      <c r="I45" s="37">
        <f t="shared" si="0"/>
        <v>3.5</v>
      </c>
      <c r="J45" s="38" t="str">
        <f t="shared" si="1"/>
        <v>Kém</v>
      </c>
      <c r="K45" s="39">
        <v>6.9</v>
      </c>
      <c r="L45" s="40" t="str">
        <f t="shared" si="2"/>
        <v>TB.Khá</v>
      </c>
      <c r="M45" s="66" t="s">
        <v>106</v>
      </c>
    </row>
    <row r="46" spans="1:13" ht="27.95" customHeight="1">
      <c r="A46" s="15">
        <v>40</v>
      </c>
      <c r="B46" s="33" t="s">
        <v>81</v>
      </c>
      <c r="C46" s="34" t="s">
        <v>80</v>
      </c>
      <c r="D46" s="42">
        <v>7.7</v>
      </c>
      <c r="E46" s="41">
        <v>7</v>
      </c>
      <c r="F46" s="41">
        <v>6.2</v>
      </c>
      <c r="G46" s="36">
        <v>6.7142857142857144</v>
      </c>
      <c r="H46" s="42">
        <v>8</v>
      </c>
      <c r="I46" s="37">
        <f t="shared" si="0"/>
        <v>7.1455357142857148</v>
      </c>
      <c r="J46" s="38" t="str">
        <f t="shared" si="1"/>
        <v>Khá</v>
      </c>
      <c r="K46" s="39">
        <v>7.1</v>
      </c>
      <c r="L46" s="40" t="str">
        <f t="shared" si="2"/>
        <v>Khá</v>
      </c>
      <c r="M46" s="66"/>
    </row>
    <row r="47" spans="1:13" ht="27.95" customHeight="1">
      <c r="A47" s="15">
        <v>41</v>
      </c>
      <c r="B47" s="33" t="s">
        <v>82</v>
      </c>
      <c r="C47" s="34" t="s">
        <v>83</v>
      </c>
      <c r="D47" s="42">
        <v>7.5</v>
      </c>
      <c r="E47" s="41">
        <v>6.4</v>
      </c>
      <c r="F47" s="41">
        <v>5.8</v>
      </c>
      <c r="G47" s="36">
        <v>6.2142857142857144</v>
      </c>
      <c r="H47" s="42">
        <v>7.2</v>
      </c>
      <c r="I47" s="37">
        <f t="shared" si="0"/>
        <v>6.6330357142857146</v>
      </c>
      <c r="J47" s="38" t="str">
        <f t="shared" si="1"/>
        <v>TB.Khá</v>
      </c>
      <c r="K47" s="39">
        <v>6</v>
      </c>
      <c r="L47" s="40" t="str">
        <f t="shared" si="2"/>
        <v>TB.Khá</v>
      </c>
      <c r="M47" s="66"/>
    </row>
    <row r="48" spans="1:13" ht="27.95" customHeight="1">
      <c r="A48" s="32">
        <v>42</v>
      </c>
      <c r="B48" s="55" t="s">
        <v>84</v>
      </c>
      <c r="C48" s="56" t="s">
        <v>85</v>
      </c>
      <c r="D48" s="57">
        <v>7.7</v>
      </c>
      <c r="E48" s="58">
        <v>7.4</v>
      </c>
      <c r="F48" s="58">
        <v>6.7</v>
      </c>
      <c r="G48" s="59">
        <v>7</v>
      </c>
      <c r="H48" s="57">
        <v>8</v>
      </c>
      <c r="I48" s="60">
        <f t="shared" si="0"/>
        <v>7.3812500000000005</v>
      </c>
      <c r="J48" s="61" t="str">
        <f t="shared" si="1"/>
        <v>Khá</v>
      </c>
      <c r="K48" s="62">
        <v>8.6</v>
      </c>
      <c r="L48" s="63" t="str">
        <f t="shared" si="2"/>
        <v>Tốt</v>
      </c>
      <c r="M48" s="67"/>
    </row>
    <row r="49" spans="1:13">
      <c r="A49" s="1" t="s">
        <v>8</v>
      </c>
      <c r="B49" s="5"/>
      <c r="C49" s="28" t="s">
        <v>101</v>
      </c>
      <c r="D49" s="23"/>
      <c r="E49" s="4"/>
      <c r="F49" s="25"/>
      <c r="G49" s="26"/>
      <c r="J49" s="28" t="s">
        <v>103</v>
      </c>
      <c r="K49" s="29"/>
    </row>
    <row r="50" spans="1:13">
      <c r="A50" s="1"/>
      <c r="B50" s="5"/>
      <c r="C50" s="27" t="s">
        <v>102</v>
      </c>
      <c r="D50" s="23"/>
      <c r="E50" s="4"/>
      <c r="F50" s="25"/>
      <c r="G50" s="26"/>
      <c r="J50" s="31" t="s">
        <v>104</v>
      </c>
      <c r="K50" s="29"/>
      <c r="M50" s="30"/>
    </row>
    <row r="51" spans="1:13" ht="24" customHeight="1">
      <c r="A51" s="1"/>
      <c r="C51" s="6"/>
      <c r="D51" s="20"/>
      <c r="E51" s="2"/>
      <c r="I51" s="7"/>
      <c r="J51" s="89" t="s">
        <v>92</v>
      </c>
      <c r="K51" s="89"/>
      <c r="L51" s="89"/>
      <c r="M51" s="89"/>
    </row>
    <row r="52" spans="1:13" ht="15.75">
      <c r="A52" s="3"/>
      <c r="B52" s="90" t="s">
        <v>95</v>
      </c>
      <c r="C52" s="90"/>
      <c r="D52" s="90"/>
      <c r="F52" s="64" t="s">
        <v>12</v>
      </c>
      <c r="G52" s="3"/>
      <c r="H52" s="3"/>
      <c r="I52" s="3"/>
      <c r="J52" s="3"/>
      <c r="K52" s="86" t="s">
        <v>6</v>
      </c>
      <c r="L52" s="86"/>
      <c r="M52" s="86"/>
    </row>
    <row r="53" spans="1:13" ht="15.75">
      <c r="A53" s="3"/>
      <c r="B53" s="68"/>
      <c r="C53" s="68"/>
      <c r="D53" s="68"/>
      <c r="F53" s="64"/>
      <c r="G53" s="3"/>
      <c r="H53" s="3"/>
      <c r="I53" s="3"/>
      <c r="J53" s="3"/>
      <c r="K53" s="69"/>
      <c r="L53" s="69"/>
      <c r="M53" s="69"/>
    </row>
    <row r="54" spans="1:13" ht="15.75">
      <c r="A54" s="3"/>
      <c r="B54" s="68"/>
      <c r="C54" s="68"/>
      <c r="D54" s="68"/>
      <c r="F54" s="64"/>
      <c r="G54" s="3"/>
      <c r="H54" s="3"/>
      <c r="I54" s="3"/>
      <c r="J54" s="3"/>
      <c r="K54" s="69"/>
      <c r="L54" s="69"/>
      <c r="M54" s="69"/>
    </row>
    <row r="55" spans="1:13">
      <c r="D55"/>
      <c r="G55"/>
      <c r="J55" s="2"/>
    </row>
    <row r="56" spans="1:13">
      <c r="D56"/>
      <c r="G56"/>
      <c r="J56" s="2"/>
    </row>
    <row r="57" spans="1:13">
      <c r="D57"/>
      <c r="G57"/>
    </row>
    <row r="58" spans="1:13">
      <c r="D58"/>
      <c r="G58"/>
    </row>
    <row r="59" spans="1:13" ht="15.75">
      <c r="A59" s="11"/>
      <c r="B59" s="88" t="s">
        <v>96</v>
      </c>
      <c r="C59" s="88"/>
      <c r="D59" s="88"/>
      <c r="E59" s="87" t="s">
        <v>13</v>
      </c>
      <c r="F59" s="87"/>
      <c r="G59" s="87"/>
      <c r="H59" s="87"/>
      <c r="I59" s="87"/>
      <c r="J59" s="87"/>
      <c r="K59" s="87" t="s">
        <v>7</v>
      </c>
      <c r="L59" s="88"/>
      <c r="M59" s="88"/>
    </row>
    <row r="60" spans="1:13">
      <c r="B60" s="8"/>
      <c r="C60" s="4"/>
      <c r="D60" s="23"/>
      <c r="F60" s="12"/>
      <c r="G60" s="22"/>
      <c r="H60" s="22"/>
      <c r="I60" s="12"/>
      <c r="K60" s="4"/>
      <c r="L60" s="4"/>
      <c r="M60" s="13"/>
    </row>
    <row r="61" spans="1:13" ht="15.75">
      <c r="A61" s="14" t="s">
        <v>87</v>
      </c>
      <c r="B61" s="70"/>
      <c r="C61" s="14"/>
      <c r="D61" s="21"/>
      <c r="E61" s="72"/>
      <c r="F61" s="70" t="s">
        <v>89</v>
      </c>
      <c r="G61" s="71"/>
      <c r="H61" s="71"/>
      <c r="I61" s="70"/>
      <c r="J61" s="72"/>
      <c r="K61" s="72"/>
      <c r="L61" s="14" t="s">
        <v>91</v>
      </c>
      <c r="M61" s="14"/>
    </row>
    <row r="62" spans="1:13" ht="15.75">
      <c r="A62" s="14" t="s">
        <v>88</v>
      </c>
      <c r="B62" s="70"/>
      <c r="C62" s="70"/>
      <c r="D62" s="71"/>
      <c r="E62" s="72"/>
      <c r="F62" s="70" t="s">
        <v>90</v>
      </c>
      <c r="G62" s="71"/>
      <c r="H62" s="71"/>
      <c r="I62" s="70"/>
      <c r="J62" s="70"/>
      <c r="K62" s="70"/>
      <c r="L62" s="70"/>
      <c r="M62" s="70"/>
    </row>
    <row r="63" spans="1:13" ht="15.75">
      <c r="A63" s="70"/>
      <c r="B63" s="70"/>
      <c r="C63" s="70"/>
      <c r="D63" s="71"/>
      <c r="E63" s="70"/>
      <c r="F63" s="70"/>
      <c r="G63" s="71"/>
      <c r="H63" s="71"/>
      <c r="I63" s="70"/>
      <c r="J63" s="70"/>
      <c r="K63" s="70"/>
      <c r="L63" s="70"/>
      <c r="M63" s="70"/>
    </row>
  </sheetData>
  <mergeCells count="18">
    <mergeCell ref="B52:D52"/>
    <mergeCell ref="B59:D59"/>
    <mergeCell ref="A1:F1"/>
    <mergeCell ref="I1:M1"/>
    <mergeCell ref="A2:M2"/>
    <mergeCell ref="A4:M4"/>
    <mergeCell ref="I5:I6"/>
    <mergeCell ref="J5:J6"/>
    <mergeCell ref="K5:K6"/>
    <mergeCell ref="L5:L6"/>
    <mergeCell ref="M5:M6"/>
    <mergeCell ref="A5:A6"/>
    <mergeCell ref="B5:C6"/>
    <mergeCell ref="B3:E3"/>
    <mergeCell ref="K52:M52"/>
    <mergeCell ref="K59:M59"/>
    <mergeCell ref="J51:M51"/>
    <mergeCell ref="E59:J59"/>
  </mergeCells>
  <conditionalFormatting sqref="D7:H48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ĐL71ky1</vt:lpstr>
      <vt:lpstr>ĐL71ky1!Print_Area</vt:lpstr>
      <vt:lpstr>ĐL71ky1!Print_Titles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2017-05-26T06:27:09Z</dcterms:modified>
</cp:coreProperties>
</file>